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mp\"/>
    </mc:Choice>
  </mc:AlternateContent>
  <xr:revisionPtr revIDLastSave="0" documentId="13_ncr:1_{C970E712-21E3-4E1C-9F49-3E42EA5C9402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DISCLAIMER" sheetId="4" r:id="rId1"/>
    <sheet name="PAYROLL SPREADSHEET" sheetId="1" r:id="rId2"/>
    <sheet name="Lis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O37" i="1" l="1"/>
  <c r="N37" i="1"/>
  <c r="M37" i="1"/>
  <c r="L37" i="1"/>
  <c r="K37" i="1"/>
  <c r="J37" i="1"/>
  <c r="I37" i="1"/>
  <c r="H37" i="1"/>
  <c r="G37" i="1"/>
  <c r="F37" i="1"/>
  <c r="E37" i="1"/>
  <c r="D37" i="1"/>
  <c r="O31" i="1" l="1"/>
  <c r="N31" i="1"/>
  <c r="M31" i="1"/>
  <c r="L31" i="1"/>
  <c r="K31" i="1"/>
  <c r="J31" i="1"/>
  <c r="I31" i="1"/>
  <c r="H31" i="1"/>
  <c r="G31" i="1"/>
  <c r="F31" i="1"/>
  <c r="E31" i="1"/>
  <c r="E22" i="1" l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D17" i="1" l="1"/>
  <c r="D19" i="1" s="1"/>
  <c r="O39" i="1" l="1"/>
  <c r="H39" i="1"/>
  <c r="L39" i="1"/>
  <c r="D39" i="1"/>
  <c r="F39" i="1"/>
  <c r="J39" i="1"/>
  <c r="N39" i="1"/>
  <c r="G39" i="1"/>
  <c r="E39" i="1"/>
  <c r="I39" i="1"/>
  <c r="M39" i="1"/>
  <c r="K39" i="1"/>
  <c r="D41" i="1" l="1"/>
  <c r="D43" i="1" s="1"/>
  <c r="D8" i="1" s="1"/>
</calcChain>
</file>

<file path=xl/sharedStrings.xml><?xml version="1.0" encoding="utf-8"?>
<sst xmlns="http://schemas.openxmlformats.org/spreadsheetml/2006/main" count="54" uniqueCount="41">
  <si>
    <t>Size Standards</t>
  </si>
  <si>
    <t>NAICS Code</t>
  </si>
  <si>
    <t>Output</t>
  </si>
  <si>
    <t>NAICS Code Employee Max</t>
  </si>
  <si>
    <t>Alternative Employee Count</t>
  </si>
  <si>
    <t>Inputs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</si>
  <si>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</si>
  <si>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</si>
  <si>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</si>
  <si>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</si>
  <si>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</si>
  <si>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Payment for vacation, parental, family medical, or sick leave</t>
  </si>
  <si>
    <t>Allowance for dismissal or separation</t>
  </si>
  <si>
    <t>Health care benefits, including insurance premiums</t>
  </si>
  <si>
    <t>Any retirement benefit</t>
  </si>
  <si>
    <t>State or local tax assessed on the comp of employees</t>
  </si>
  <si>
    <t>Sum</t>
  </si>
  <si>
    <t>Average</t>
  </si>
  <si>
    <t>Multiple</t>
  </si>
  <si>
    <t>Max Loan Amount</t>
  </si>
  <si>
    <t>Does the borrower qualify for the program?</t>
  </si>
  <si>
    <t>Excluded Costs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</si>
  <si>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</si>
  <si>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</si>
  <si>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</si>
  <si>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Month Ending</t>
  </si>
  <si>
    <t>0000000</t>
  </si>
  <si>
    <t>Affiliation Test</t>
  </si>
  <si>
    <t>Yes</t>
  </si>
  <si>
    <t>No</t>
  </si>
  <si>
    <t>Does the Company have any individual owners owning greater than 20%?</t>
  </si>
  <si>
    <t>Salary, wage, commission, or similar compensation</t>
  </si>
  <si>
    <t>Payment of cash tip or equivalent</t>
  </si>
  <si>
    <t>Net Applicable Payroll Costs</t>
  </si>
  <si>
    <t>Company Name</t>
  </si>
  <si>
    <t>Company Address</t>
  </si>
  <si>
    <t>Company Contact Name</t>
  </si>
  <si>
    <t>Company Contact Email</t>
  </si>
  <si>
    <t>Payments or any compensation to independent contrcactors or sole proprietorships that is a wage, commission, income, net earnings from self employment, or similar compensation</t>
  </si>
  <si>
    <t>Company Contact Phone</t>
  </si>
  <si>
    <t>Does the Company have venture capital/private equity groups that alone own greater than 20%?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</si>
</sst>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6" xfId="0" applyFont="1" applyBorder="1"/>
    <xf numFmtId="0" fontId="2" fillId="0" borderId="6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0" xfId="0" applyFont="1"/>
    <xf numFmtId="0" fontId="6" fillId="0" borderId="6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6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8" xfId="0" applyFont="1" applyFill="1" applyBorder="1" applyAlignment="1">
      <alignment vertical="center" wrapText="1"/>
    </xf>
    <xf numFmtId="44" fontId="3" fillId="2" borderId="4" xfId="1" applyFont="1" applyFill="1" applyBorder="1"/>
    <xf numFmtId="44" fontId="3" fillId="2" borderId="7" xfId="1" applyFont="1" applyFill="1" applyBorder="1"/>
    <xf numFmtId="44" fontId="5" fillId="3" borderId="0" xfId="1" applyFont="1" applyFill="1"/>
    <xf numFmtId="44" fontId="3" fillId="0" borderId="3" xfId="1" applyFont="1" applyBorder="1"/>
    <xf numFmtId="0" fontId="4" fillId="2" borderId="10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6" xfId="0" applyNumberFormat="1" applyFont="1" applyBorder="1" applyAlignment="1">
      <alignment horizontal="center"/>
    </xf>
    <xf numFmtId="0" fontId="3" fillId="2" borderId="9" xfId="0" applyFont="1" applyFill="1" applyBorder="1"/>
    <xf numFmtId="44" fontId="3" fillId="2" borderId="10" xfId="0" applyNumberFormat="1" applyFont="1" applyFill="1" applyBorder="1"/>
    <xf numFmtId="2" fontId="5" fillId="3" borderId="1" xfId="0" quotePrefix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5</xdr:row>
      <xdr:rowOff>142875</xdr:rowOff>
    </xdr:from>
    <xdr:to>
      <xdr:col>13</xdr:col>
      <xdr:colOff>161925</xdr:colOff>
      <xdr:row>17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5CA480-CF9C-4D3D-A300-CF9C0434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095375"/>
          <a:ext cx="7029450" cy="218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EB28-4D16-4908-B260-9ABF8B327DED}">
  <dimension ref="A1"/>
  <sheetViews>
    <sheetView showGridLines="0" workbookViewId="0">
      <selection activeCell="Q5" sqref="Q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workbookViewId="0">
      <selection activeCell="I4" sqref="I4"/>
    </sheetView>
  </sheetViews>
  <sheetFormatPr defaultRowHeight="15" x14ac:dyDescent="0.25"/>
  <cols>
    <col min="1" max="1" width="3.140625" style="2" customWidth="1"/>
    <col min="2" max="2" width="33.140625" style="2" customWidth="1"/>
    <col min="3" max="3" width="39.5703125" style="2" customWidth="1"/>
    <col min="4" max="4" width="12.42578125" style="2" bestFit="1" customWidth="1"/>
    <col min="5" max="15" width="12.42578125" bestFit="1" customWidth="1"/>
  </cols>
  <sheetData>
    <row r="1" spans="2:10" x14ac:dyDescent="0.25">
      <c r="B1" s="3" t="s">
        <v>34</v>
      </c>
      <c r="C1" s="41"/>
    </row>
    <row r="2" spans="2:10" x14ac:dyDescent="0.25">
      <c r="B2" s="3" t="s">
        <v>35</v>
      </c>
      <c r="C2" s="41"/>
    </row>
    <row r="3" spans="2:10" x14ac:dyDescent="0.25">
      <c r="B3" s="3" t="s">
        <v>36</v>
      </c>
      <c r="C3" s="41"/>
    </row>
    <row r="4" spans="2:10" x14ac:dyDescent="0.25">
      <c r="B4" s="3" t="s">
        <v>37</v>
      </c>
      <c r="C4" s="41"/>
    </row>
    <row r="5" spans="2:10" x14ac:dyDescent="0.25">
      <c r="B5" s="3" t="s">
        <v>39</v>
      </c>
      <c r="C5" s="41"/>
    </row>
    <row r="7" spans="2:10" x14ac:dyDescent="0.25">
      <c r="B7" s="3" t="s">
        <v>2</v>
      </c>
    </row>
    <row r="8" spans="2:10" x14ac:dyDescent="0.25">
      <c r="B8" s="29" t="s">
        <v>19</v>
      </c>
      <c r="C8" s="39"/>
      <c r="D8" s="40">
        <f>D43</f>
        <v>0</v>
      </c>
    </row>
    <row r="10" spans="2:10" x14ac:dyDescent="0.25">
      <c r="B10" s="4" t="s">
        <v>5</v>
      </c>
      <c r="C10" s="5"/>
      <c r="D10" s="5"/>
    </row>
    <row r="11" spans="2:10" x14ac:dyDescent="0.25">
      <c r="B11" s="6"/>
      <c r="C11" s="7"/>
      <c r="D11" s="7"/>
    </row>
    <row r="12" spans="2:10" x14ac:dyDescent="0.25">
      <c r="B12" s="9" t="s">
        <v>0</v>
      </c>
      <c r="C12" s="9"/>
      <c r="D12" s="9"/>
      <c r="F12" s="9" t="s">
        <v>27</v>
      </c>
      <c r="G12" s="1"/>
      <c r="H12" s="1"/>
      <c r="I12" s="1"/>
      <c r="J12" s="1"/>
    </row>
    <row r="13" spans="2:10" x14ac:dyDescent="0.25">
      <c r="B13" s="2" t="s">
        <v>1</v>
      </c>
      <c r="D13" s="41" t="s">
        <v>26</v>
      </c>
    </row>
    <row r="14" spans="2:10" ht="42.75" customHeight="1" x14ac:dyDescent="0.25">
      <c r="B14" s="10" t="s">
        <v>3</v>
      </c>
      <c r="C14" s="11" t="s">
        <v>8</v>
      </c>
      <c r="D14" s="13">
        <v>0</v>
      </c>
      <c r="E14" s="11"/>
      <c r="F14" s="43" t="s">
        <v>30</v>
      </c>
      <c r="G14" s="43"/>
      <c r="H14" s="43"/>
      <c r="I14" s="43"/>
      <c r="J14" s="13"/>
    </row>
    <row r="15" spans="2:10" ht="33.75" customHeight="1" x14ac:dyDescent="0.25">
      <c r="B15" s="10" t="s">
        <v>4</v>
      </c>
      <c r="C15" s="10"/>
      <c r="D15" s="10">
        <v>500</v>
      </c>
      <c r="F15" s="43" t="s">
        <v>40</v>
      </c>
      <c r="G15" s="43"/>
      <c r="H15" s="43"/>
      <c r="I15" s="43"/>
      <c r="J15" s="13"/>
    </row>
    <row r="16" spans="2:10" ht="15" customHeight="1" x14ac:dyDescent="0.25"/>
    <row r="17" spans="2:15" x14ac:dyDescent="0.25">
      <c r="B17" s="22" t="s">
        <v>6</v>
      </c>
      <c r="C17" s="23"/>
      <c r="D17" s="28">
        <f>MAX(D14:D15)</f>
        <v>500</v>
      </c>
      <c r="E17" s="27"/>
    </row>
    <row r="18" spans="2:15" ht="45" x14ac:dyDescent="0.25">
      <c r="B18" s="24" t="s">
        <v>9</v>
      </c>
      <c r="C18" s="25" t="s">
        <v>10</v>
      </c>
      <c r="D18" s="13">
        <v>0</v>
      </c>
      <c r="E18" s="26"/>
    </row>
    <row r="19" spans="2:15" ht="25.5" customHeight="1" x14ac:dyDescent="0.25">
      <c r="B19" s="31" t="s">
        <v>20</v>
      </c>
      <c r="C19" s="30"/>
      <c r="D19" s="36" t="str">
        <f>IF(D18&lt;=D17,"Qualifies", "Does not Qualify")</f>
        <v>Qualifies</v>
      </c>
      <c r="E19" s="27"/>
      <c r="F19" s="27"/>
    </row>
    <row r="20" spans="2:15" x14ac:dyDescent="0.25">
      <c r="B20" s="27"/>
      <c r="C20" s="27"/>
      <c r="D20"/>
    </row>
    <row r="21" spans="2:15" x14ac:dyDescent="0.25">
      <c r="D21" s="8" t="s">
        <v>25</v>
      </c>
      <c r="E21" s="8" t="s">
        <v>25</v>
      </c>
      <c r="F21" s="8" t="s">
        <v>25</v>
      </c>
      <c r="G21" s="8" t="s">
        <v>25</v>
      </c>
      <c r="H21" s="8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8" t="s">
        <v>25</v>
      </c>
      <c r="N21" s="8" t="s">
        <v>25</v>
      </c>
      <c r="O21" s="8" t="s">
        <v>25</v>
      </c>
    </row>
    <row r="22" spans="2:15" x14ac:dyDescent="0.25">
      <c r="B22" s="4" t="s">
        <v>7</v>
      </c>
      <c r="C22" s="14"/>
      <c r="D22" s="38">
        <v>43496</v>
      </c>
      <c r="E22" s="38">
        <f>EOMONTH(D22,1)</f>
        <v>43524</v>
      </c>
      <c r="F22" s="38">
        <f t="shared" ref="F22:O22" si="0">EOMONTH(E22,1)</f>
        <v>43555</v>
      </c>
      <c r="G22" s="38">
        <f t="shared" si="0"/>
        <v>43585</v>
      </c>
      <c r="H22" s="38">
        <f t="shared" si="0"/>
        <v>43616</v>
      </c>
      <c r="I22" s="38">
        <f t="shared" si="0"/>
        <v>43646</v>
      </c>
      <c r="J22" s="38">
        <f t="shared" si="0"/>
        <v>43677</v>
      </c>
      <c r="K22" s="38">
        <f t="shared" si="0"/>
        <v>43708</v>
      </c>
      <c r="L22" s="38">
        <f t="shared" si="0"/>
        <v>43738</v>
      </c>
      <c r="M22" s="38">
        <f t="shared" si="0"/>
        <v>43769</v>
      </c>
      <c r="N22" s="38">
        <f t="shared" si="0"/>
        <v>43799</v>
      </c>
      <c r="O22" s="38">
        <f t="shared" si="0"/>
        <v>43830</v>
      </c>
    </row>
    <row r="23" spans="2:15" x14ac:dyDescent="0.25">
      <c r="B23" s="2" t="s">
        <v>31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2:15" x14ac:dyDescent="0.25">
      <c r="B24" s="2" t="s">
        <v>32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2:15" x14ac:dyDescent="0.25">
      <c r="B25" s="2" t="s">
        <v>11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2:15" x14ac:dyDescent="0.25">
      <c r="B26" s="2" t="s">
        <v>12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2:15" x14ac:dyDescent="0.25">
      <c r="B27" s="2" t="s">
        <v>13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2:15" x14ac:dyDescent="0.25">
      <c r="B28" s="2" t="s">
        <v>14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2:15" x14ac:dyDescent="0.25">
      <c r="B29" s="2" t="s">
        <v>15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2:15" ht="25.5" customHeight="1" x14ac:dyDescent="0.25">
      <c r="B30" s="42" t="s">
        <v>38</v>
      </c>
      <c r="C30" s="42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2:15" x14ac:dyDescent="0.25">
      <c r="B31" s="12" t="s">
        <v>16</v>
      </c>
      <c r="C31" s="12"/>
      <c r="D31" s="35">
        <f>SUM(D23:D30)</f>
        <v>0</v>
      </c>
      <c r="E31" s="35">
        <f t="shared" ref="E31:O31" si="1">SUM(E23:E30)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35">
        <f t="shared" si="1"/>
        <v>0</v>
      </c>
      <c r="O31" s="35">
        <f t="shared" si="1"/>
        <v>0</v>
      </c>
    </row>
    <row r="33" spans="2:15" x14ac:dyDescent="0.25">
      <c r="B33" s="4" t="s">
        <v>21</v>
      </c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5">
      <c r="B34" s="2" t="s">
        <v>22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</row>
    <row r="35" spans="2:15" x14ac:dyDescent="0.25">
      <c r="B35" s="2" t="s">
        <v>23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</row>
    <row r="36" spans="2:15" x14ac:dyDescent="0.25">
      <c r="B36" s="2" t="s">
        <v>24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</row>
    <row r="37" spans="2:15" x14ac:dyDescent="0.25">
      <c r="B37" s="12" t="s">
        <v>16</v>
      </c>
      <c r="C37" s="12"/>
      <c r="D37" s="35">
        <f>SUM(D34:D36)</f>
        <v>0</v>
      </c>
      <c r="E37" s="35">
        <f t="shared" ref="E37:O37" si="2">SUM(E34:E36)</f>
        <v>0</v>
      </c>
      <c r="F37" s="35">
        <f t="shared" si="2"/>
        <v>0</v>
      </c>
      <c r="G37" s="35">
        <f t="shared" si="2"/>
        <v>0</v>
      </c>
      <c r="H37" s="35">
        <f t="shared" si="2"/>
        <v>0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0</v>
      </c>
      <c r="O37" s="35">
        <f t="shared" si="2"/>
        <v>0</v>
      </c>
    </row>
    <row r="39" spans="2:15" x14ac:dyDescent="0.25">
      <c r="B39" s="3" t="s">
        <v>33</v>
      </c>
      <c r="C39" s="3"/>
      <c r="D39" s="37">
        <f>D31-D37</f>
        <v>0</v>
      </c>
      <c r="E39" s="37">
        <f t="shared" ref="E39:O39" si="3">E31-E37</f>
        <v>0</v>
      </c>
      <c r="F39" s="37">
        <f t="shared" si="3"/>
        <v>0</v>
      </c>
      <c r="G39" s="37">
        <f t="shared" si="3"/>
        <v>0</v>
      </c>
      <c r="H39" s="37">
        <f t="shared" si="3"/>
        <v>0</v>
      </c>
      <c r="I39" s="37">
        <f t="shared" si="3"/>
        <v>0</v>
      </c>
      <c r="J39" s="37">
        <f t="shared" si="3"/>
        <v>0</v>
      </c>
      <c r="K39" s="37">
        <f t="shared" si="3"/>
        <v>0</v>
      </c>
      <c r="L39" s="37">
        <f t="shared" si="3"/>
        <v>0</v>
      </c>
      <c r="M39" s="37">
        <f t="shared" si="3"/>
        <v>0</v>
      </c>
      <c r="N39" s="37">
        <f t="shared" si="3"/>
        <v>0</v>
      </c>
      <c r="O39" s="37">
        <f t="shared" si="3"/>
        <v>0</v>
      </c>
    </row>
    <row r="41" spans="2:15" x14ac:dyDescent="0.25">
      <c r="B41" s="15" t="s">
        <v>17</v>
      </c>
      <c r="C41" s="16"/>
      <c r="D41" s="32">
        <f>AVERAGE(D39:O39)</f>
        <v>0</v>
      </c>
    </row>
    <row r="42" spans="2:15" x14ac:dyDescent="0.25">
      <c r="B42" s="17" t="s">
        <v>18</v>
      </c>
      <c r="C42" s="18"/>
      <c r="D42" s="19">
        <v>2.5</v>
      </c>
    </row>
    <row r="43" spans="2:15" x14ac:dyDescent="0.25">
      <c r="B43" s="20" t="s">
        <v>19</v>
      </c>
      <c r="C43" s="21"/>
      <c r="D43" s="33">
        <f>D41*D42</f>
        <v>0</v>
      </c>
    </row>
    <row r="45" spans="2:15" x14ac:dyDescent="0.25">
      <c r="B45" s="3"/>
    </row>
  </sheetData>
  <mergeCells count="3">
    <mergeCell ref="B30:C30"/>
    <mergeCell ref="F14:I14"/>
    <mergeCell ref="F15:I15"/>
  </mergeCells>
  <hyperlinks>
    <hyperlink ref="C14" r:id="rId1" location="se13.1.121_1201" xr:uid="{00000000-0004-0000-0000-000000000000}"/>
  </hyperlinks>
  <pageMargins left="0.7" right="0.7" top="0.75" bottom="0.75" header="0.3" footer="0.3"/>
  <ignoredErrors>
    <ignoredError sqref="D13" numberStoredAsText="1"/>
    <ignoredError sqref="D31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List!$A$1:$A$2</xm:f>
          </x14:formula1>
          <xm:sqref>J14:J15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1" sqref="D31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</vt:lpstr>
      <vt:lpstr>PAYROLL SPREADSHEET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Steven W. Giles</cp:lastModifiedBy>
  <dcterms:created xsi:type="dcterms:W3CDTF">2020-03-24T12:35:42Z</dcterms:created>
  <dcterms:modified xsi:type="dcterms:W3CDTF">2020-04-03T14:37:18Z</dcterms:modified>
</cp:coreProperties>
</file>